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emeingut\ownCloud2\1_Aktivitäten (NEU)\Krankenhausschliessungen\2022-2023_Expertenkommission_KH-Strukturreform\"/>
    </mc:Choice>
  </mc:AlternateContent>
  <xr:revisionPtr revIDLastSave="0" documentId="8_{92D6A93A-2DC6-4582-B69F-676F2EA04945}" xr6:coauthVersionLast="36" xr6:coauthVersionMax="36" xr10:uidLastSave="{00000000-0000-0000-0000-000000000000}"/>
  <bookViews>
    <workbookView xWindow="0" yWindow="0" windowWidth="16380" windowHeight="8196" tabRatio="500" xr2:uid="{00000000-000D-0000-FFFF-FFFF00000000}"/>
  </bookViews>
  <sheets>
    <sheet name="Berechnung" sheetId="1" r:id="rId1"/>
    <sheet name="Erklärung" sheetId="2" r:id="rId2"/>
  </sheets>
  <calcPr calcId="191029"/>
  <extLst>
    <ext xmlns:loext="http://schemas.libreoffice.org/" uri="{7626C862-2A13-11E5-B345-FEFF819CDC9F}">
      <loext:extCalcPr stringRefSyntax="CalcA1"/>
    </ext>
  </extLst>
</workbook>
</file>

<file path=xl/calcChain.xml><?xml version="1.0" encoding="utf-8"?>
<calcChain xmlns="http://schemas.openxmlformats.org/spreadsheetml/2006/main">
  <c r="N32" i="1" l="1"/>
  <c r="B26" i="1"/>
  <c r="C26" i="1" s="1"/>
  <c r="A26" i="1"/>
  <c r="G25" i="1"/>
  <c r="F25" i="1"/>
  <c r="M25" i="1" s="1"/>
  <c r="E25" i="1"/>
  <c r="D25" i="1"/>
  <c r="C25" i="1"/>
  <c r="A25" i="1"/>
  <c r="G24" i="1"/>
  <c r="E24" i="1"/>
  <c r="D24" i="1"/>
  <c r="C24" i="1"/>
  <c r="F24" i="1" s="1"/>
  <c r="A24" i="1"/>
  <c r="H23" i="1"/>
  <c r="G23" i="1"/>
  <c r="J23" i="1" s="1"/>
  <c r="E23" i="1"/>
  <c r="D23" i="1"/>
  <c r="C23" i="1"/>
  <c r="F23" i="1" s="1"/>
  <c r="A23" i="1"/>
  <c r="M22" i="1"/>
  <c r="J22" i="1"/>
  <c r="I22" i="1"/>
  <c r="I23" i="1" s="1"/>
  <c r="H22" i="1"/>
  <c r="H24" i="1" s="1"/>
  <c r="G22" i="1"/>
  <c r="G26" i="1" s="1"/>
  <c r="F22" i="1"/>
  <c r="A22" i="1"/>
  <c r="E21" i="1"/>
  <c r="D21" i="1"/>
  <c r="J20" i="1"/>
  <c r="I20" i="1"/>
  <c r="H20" i="1"/>
  <c r="G20" i="1"/>
  <c r="F20" i="1"/>
  <c r="E20" i="1"/>
  <c r="D20" i="1"/>
  <c r="C20" i="1"/>
  <c r="B20" i="1"/>
  <c r="G10" i="1"/>
  <c r="E10" i="1"/>
  <c r="C10" i="1"/>
  <c r="B10" i="1"/>
  <c r="D10" i="1" s="1"/>
  <c r="F10" i="1" s="1"/>
  <c r="I9" i="1"/>
  <c r="H9" i="1"/>
  <c r="G9" i="1"/>
  <c r="J9" i="1" s="1"/>
  <c r="F9" i="1"/>
  <c r="E9" i="1"/>
  <c r="D9" i="1"/>
  <c r="C9" i="1"/>
  <c r="I8" i="1"/>
  <c r="H8" i="1"/>
  <c r="G8" i="1"/>
  <c r="J8" i="1" s="1"/>
  <c r="F8" i="1"/>
  <c r="E8" i="1"/>
  <c r="D8" i="1"/>
  <c r="C8" i="1"/>
  <c r="I7" i="1"/>
  <c r="H7" i="1"/>
  <c r="G7" i="1"/>
  <c r="J7" i="1" s="1"/>
  <c r="F7" i="1"/>
  <c r="E7" i="1"/>
  <c r="D7" i="1"/>
  <c r="C7" i="1"/>
  <c r="J6" i="1"/>
  <c r="F6" i="1"/>
  <c r="D5" i="1"/>
  <c r="E5" i="1" s="1"/>
  <c r="I24" i="1" l="1"/>
  <c r="J24" i="1" s="1"/>
  <c r="H25" i="1"/>
  <c r="D26" i="1"/>
  <c r="F26" i="1" s="1"/>
  <c r="I25" i="1"/>
  <c r="E26" i="1"/>
  <c r="H10" i="1"/>
  <c r="J10" i="1" s="1"/>
  <c r="L25" i="1"/>
  <c r="I10" i="1"/>
  <c r="H26" i="1"/>
  <c r="J26" i="1" s="1"/>
  <c r="I26" i="1"/>
  <c r="J25" i="1" l="1"/>
</calcChain>
</file>

<file path=xl/sharedStrings.xml><?xml version="1.0" encoding="utf-8"?>
<sst xmlns="http://schemas.openxmlformats.org/spreadsheetml/2006/main" count="52" uniqueCount="38">
  <si>
    <t>Klinische Arbeitskräfte 2021 (Voll-/Teilzeit)</t>
  </si>
  <si>
    <t>gebunden an DRG-Kodierung und Dokumentation</t>
  </si>
  <si>
    <t>Prozent</t>
  </si>
  <si>
    <t>Ärzte</t>
  </si>
  <si>
    <t>Pflege-kräfte</t>
  </si>
  <si>
    <t>MT/FU-Dienst</t>
  </si>
  <si>
    <t>nicht am Patient (15%)</t>
  </si>
  <si>
    <t>Kosten Ärzte</t>
  </si>
  <si>
    <t>Kosten Pflege-kräfte</t>
  </si>
  <si>
    <t>Kosten MT/FU-Dienst</t>
  </si>
  <si>
    <t>Tsd.</t>
  </si>
  <si>
    <t>Mrd. €</t>
  </si>
  <si>
    <t>Gesamt</t>
  </si>
  <si>
    <t xml:space="preserve">  davon Dokumentation</t>
  </si>
  <si>
    <t xml:space="preserve">  klinisch notwendige Dokumentation</t>
  </si>
  <si>
    <t xml:space="preserve">  DRG-Kodierung und Dokumentation</t>
  </si>
  <si>
    <t>Behandlung des Patienten</t>
  </si>
  <si>
    <t>Destatis, Grunddaten der Krankenhäuser 2021, Fach 2.4.</t>
  </si>
  <si>
    <t>https://www.destatis.de/DE/Themen/Gesellschaft-Umwelt/Gesundheit/Krankenhaeuser/Publikationen/Downloads-Krankenhaeuser/grunddaten-krankenhaeuser-2120611217005.xlsx?__blob=publicationFile</t>
  </si>
  <si>
    <t>Destatis, Kostennachweis der Krankenhäuser 2021, Fach 3.1</t>
  </si>
  <si>
    <t>https://www.destatis.de/DE/Themen/Gesellschaft-Umwelt/Gesundheit/Krankenhaeuser/Publikationen/Downloads-Krankenhaeuser/kostennachweis-krankenhaeuser-2120630217005.xxlsx?__blob=publicationFile</t>
  </si>
  <si>
    <t>Klinische Vollzeitkräfte 2021</t>
  </si>
  <si>
    <t>Std. pro Woche</t>
  </si>
  <si>
    <t>Std. pro Jahr *)</t>
  </si>
  <si>
    <t>*)</t>
  </si>
  <si>
    <t>Destatis, Grunddaten der Krankenhäuser 2021, Fach 2.3.1</t>
  </si>
  <si>
    <t>Wochen</t>
  </si>
  <si>
    <t>Urlaub</t>
  </si>
  <si>
    <t>krank</t>
  </si>
  <si>
    <t>https://www.destatis.de/DE/Themen/Gesellschaft-Umwelt/Gesundheit/Krankenhaeuser/Publikationen/Downloads-Krankenhaeuser/kostennachweis-krankenhaeuser-2120630217005.xlsx?__blob=publicationFile</t>
  </si>
  <si>
    <t>Fortbild. u.a.</t>
  </si>
  <si>
    <t>Erklärung</t>
  </si>
  <si>
    <t>Auszug Broschüre Bündnis Klinikrettung</t>
  </si>
  <si>
    <t>Selbstkostendeckung der Krankenhäuser, S. 24/32</t>
  </si>
  <si>
    <t>Datenbasis 2020 (nicht 2021)</t>
  </si>
  <si>
    <t xml:space="preserve">Der Dokumentationsanteil der ÄrztInnen, Pflegekräfte und TherapeutInnen an ihrer gesamten  Arbeitszeit beträgt circa 30 Prozent, 15 Prozent der Arbeitszeit entfallen auf notwendige medizinische  Informationen. Weitere 15 Prozent fallen für die komplexe Kodierung der Fallpauschalen und für die  Dokumentation von Strukturmerkmalen an.46 Das bindet jährlich Kosten in Höhe von 9,1 Milliarden  Euro, die bei der Selbstkostendeckung entfallen könnten. Angesichts des Mangels an ÄrztInnen und  Pflegekräften ist es inakzeptabel, dass aktuell ein so hoher Anteil an klinischem Fachpersonal für  vermeidbare Verwaltungsaufgaben gebunden wird. Auch für Klinikschließungen wird der  Personalmangel als Argument herangezogen. Die Halbierung des Dokumentationsaufwands könnte das  Problem mindestens teilweise lösen: Mit der Abschaffung des DRG-Abrechnungssystems könnten  immerhin 143.000 klinische Arbeitskräfte der PatientInnenversorgung zugeführt werden, ein  unschätzbarer Ressourcengewinn.47 Verteilt auf die verschiedenen Personalgruppen geht es dabei um  30.000 ÄrztInnen, knapp 73.000 Pflegekräfte und gut 40.000 klinische Fachkräfte, zum Beispiel OPFachkräfte, TherapeutInnen und andere. </t>
  </si>
  <si>
    <t>46 Im Jahr 2015 lang der geschätzte Dokumentationsaufwand laut einer HIMSS Krankenhausstudie noch bei rund 21 Prozent: Management &amp;  Krankenhaus, https://www.management-krankenhaus.de/news/nuance-und-himss-krankenhausstudie-enormer-dokumentationsaufwandfuer-aerzte-und-pflegekraefte. Im Jahr 2019 lag der geschätzte Dokumentationsaufwand für Ärzte bei rund 46 Prozent: MedNic, Bürokratie  hat Ärzte und Pflegekräfte im Griff, https://mednic.de/buerokratie-hat-aerzte-und-pflegekraefte-im-griff/16822. Die vorsichtige Schätzung  von 30 Prozent basiert auf diesen Zahlen sowie den eigenen Erfahrungen des Autors in den von ihm ehemalig geleiteten Krankenhäusern.</t>
  </si>
  <si>
    <r>
      <rPr>
        <sz val="10"/>
        <rFont val="Arial"/>
        <family val="2"/>
      </rPr>
      <t xml:space="preserve">47 Destatis: Grunddaten der Krankenhäuser 2020 Fachserie 12 Reihe 6.1.1, Fach 2.3.1.1 https://www.destatis.de/DE/Themen/GesellschaftUmwelt/Gesundheit/Krankenhaeuser/Publikationen/Downloads-Krankenhaeuser/grunddaten-krankenhaeuser - 2120611207005.xlsx?__blob=publicationFile, Kostennachweis der Krankenhäuser 2020 Fachserie 12 Reihe 6.3, Fach 1.2 </t>
    </r>
    <r>
      <rPr>
        <sz val="10"/>
        <color rgb="FF0000FF"/>
        <rFont val="Arial"/>
        <family val="2"/>
      </rPr>
      <t>https://www.desta</t>
    </r>
    <r>
      <rPr>
        <sz val="10"/>
        <rFont val="Arial"/>
        <family val="2"/>
      </rPr>
      <t>tis.de/DE/Themen/Gesellschaft-Umwelt/Gesundheit/Krankenhaeuser/Publikationen/Downloads-Krankenhaeuser/kostennachweiskrankenhaeuser-2120630207005.xlsx?__blob=publicationFile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</si>
</sst>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
    <numFmt numFmtId="165" formatCode="0.0"/>
  </numFmts>
  <fonts count="7" x14ac:knownFonts="1">
    <font>
      <sz val="10"/>
      <name val="Arial"/>
      <family val="2"/>
    </font>
    <font>
      <sz val="18"/>
      <color rgb="FFFFFFFF"/>
      <name val="Arial"/>
      <family val="2"/>
    </font>
    <font>
      <sz val="10"/>
      <color rgb="FFFFFFFF"/>
      <name val="Arial"/>
      <family val="2"/>
    </font>
    <font>
      <sz val="6"/>
      <color rgb="FF0000FF"/>
      <name val="Times New Roman"/>
      <family val="1"/>
    </font>
    <font>
      <sz val="6"/>
      <name val="Arial"/>
      <family val="2"/>
    </font>
    <font>
      <b/>
      <sz val="10"/>
      <name val="Arial"/>
      <family val="2"/>
    </font>
    <font>
      <sz val="10"/>
      <color rgb="FF0000FF"/>
      <name val="Arial"/>
      <family val="2"/>
    </font>
  </fonts>
  <fills count="4">
    <fill>
      <patternFill patternType="none"/>
    </fill>
    <fill>
      <patternFill patternType="gray125"/>
    </fill>
    <fill>
      <patternFill patternType="solid">
        <fgColor rgb="FFFF0000"/>
        <bgColor rgb="FF993300"/>
      </patternFill>
    </fill>
    <fill>
      <patternFill patternType="solid">
        <fgColor rgb="FFCCCCCC"/>
        <bgColor rgb="FFCCCCFF"/>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0" fillId="0" borderId="0" xfId="0" applyFont="1" applyAlignment="1">
      <alignment wrapText="1"/>
    </xf>
    <xf numFmtId="0" fontId="0" fillId="0" borderId="0" xfId="0" applyAlignment="1" applyProtection="1"/>
    <xf numFmtId="0" fontId="1" fillId="2" borderId="0" xfId="0" applyFont="1" applyFill="1" applyAlignment="1" applyProtection="1"/>
    <xf numFmtId="0" fontId="0" fillId="2" borderId="0" xfId="0" applyFill="1" applyAlignment="1" applyProtection="1"/>
    <xf numFmtId="0" fontId="2" fillId="2" borderId="0" xfId="0" applyFont="1" applyFill="1" applyAlignment="1" applyProtection="1"/>
    <xf numFmtId="0" fontId="0" fillId="3" borderId="1" xfId="0" applyFont="1" applyFill="1" applyBorder="1" applyAlignment="1" applyProtection="1">
      <alignment horizontal="center" wrapText="1"/>
    </xf>
    <xf numFmtId="0" fontId="0" fillId="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3" borderId="2" xfId="0" applyFill="1" applyBorder="1" applyAlignment="1" applyProtection="1">
      <alignment horizontal="center"/>
    </xf>
    <xf numFmtId="0" fontId="2" fillId="2" borderId="2" xfId="0" applyFont="1" applyFill="1" applyBorder="1" applyAlignment="1" applyProtection="1">
      <alignment horizontal="center" wrapText="1"/>
    </xf>
    <xf numFmtId="0" fontId="0" fillId="0" borderId="3" xfId="0" applyFont="1" applyBorder="1" applyAlignment="1" applyProtection="1"/>
    <xf numFmtId="164" fontId="0" fillId="3" borderId="3" xfId="0" applyNumberFormat="1" applyFill="1" applyBorder="1" applyAlignment="1" applyProtection="1">
      <alignment horizontal="center"/>
    </xf>
    <xf numFmtId="0" fontId="0" fillId="3" borderId="3" xfId="0" applyFill="1" applyBorder="1" applyAlignment="1" applyProtection="1">
      <alignment horizontal="center"/>
    </xf>
    <xf numFmtId="164" fontId="0" fillId="0" borderId="3" xfId="0" applyNumberFormat="1" applyBorder="1" applyAlignment="1" applyProtection="1">
      <alignment horizontal="center"/>
    </xf>
    <xf numFmtId="165" fontId="0" fillId="0" borderId="3" xfId="0" applyNumberFormat="1" applyBorder="1" applyAlignment="1" applyProtection="1">
      <alignment horizontal="center"/>
    </xf>
    <xf numFmtId="165" fontId="2" fillId="2" borderId="3" xfId="0" applyNumberFormat="1" applyFont="1" applyFill="1" applyBorder="1" applyAlignment="1" applyProtection="1">
      <alignment horizontal="center"/>
    </xf>
    <xf numFmtId="0" fontId="3" fillId="0" borderId="0" xfId="0" applyFont="1" applyAlignment="1" applyProtection="1"/>
    <xf numFmtId="0" fontId="0" fillId="0" borderId="0" xfId="0" applyFont="1" applyAlignment="1" applyProtection="1"/>
    <xf numFmtId="0" fontId="4" fillId="0" borderId="0" xfId="0" applyFont="1" applyAlignment="1" applyProtection="1"/>
    <xf numFmtId="0" fontId="0" fillId="0" borderId="0" xfId="0" applyFont="1" applyAlignment="1">
      <alignment vertical="center" wrapText="1"/>
    </xf>
    <xf numFmtId="0" fontId="0" fillId="0" borderId="3" xfId="0" applyBorder="1" applyAlignment="1" applyProtection="1">
      <alignment horizontal="center"/>
    </xf>
    <xf numFmtId="0" fontId="2" fillId="2" borderId="3" xfId="0" applyFont="1" applyFill="1" applyBorder="1" applyAlignment="1" applyProtection="1">
      <alignment horizontal="center"/>
    </xf>
    <xf numFmtId="0" fontId="5" fillId="0" borderId="0" xfId="0" applyFont="1"/>
  </cellXfs>
  <cellStyles count="1">
    <cellStyle name="Standard"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tatis.de/DE/Themen/Gesellschaft-Umwelt/Gesundheit/Krankenhaeuser/Publikationen/Downloads-Krankenhaeuser/grunddaten-krankenhaeuser-2120611217005.xlsx?__blob=publicationFile" TargetMode="External"/><Relationship Id="rId1" Type="http://schemas.openxmlformats.org/officeDocument/2006/relationships/hyperlink" Target="https://www.destatis.de/DE/Themen/Gesellschaft-Umwelt/Gesundheit/Krankenhaeuser/Publikationen/Downloads-Krankenhaeuser/grunddaten-krankenhaeuser-2120611217005.xlsx?__blob=publicationFil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des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zoomScaleNormal="100" workbookViewId="0">
      <selection activeCell="Q11" sqref="Q11"/>
    </sheetView>
  </sheetViews>
  <sheetFormatPr baseColWidth="10" defaultColWidth="11.5546875" defaultRowHeight="13.2" x14ac:dyDescent="0.25"/>
  <cols>
    <col min="1" max="1" width="31.109375" style="2" customWidth="1"/>
    <col min="2" max="10" width="9.44140625" style="2" customWidth="1"/>
  </cols>
  <sheetData>
    <row r="1" spans="1:10" ht="22.8" x14ac:dyDescent="0.4">
      <c r="A1" s="3" t="s">
        <v>0</v>
      </c>
      <c r="B1" s="4"/>
      <c r="C1" s="4"/>
      <c r="D1" s="4"/>
      <c r="E1" s="4"/>
    </row>
    <row r="2" spans="1:10" x14ac:dyDescent="0.25">
      <c r="A2" s="5" t="s">
        <v>1</v>
      </c>
      <c r="B2" s="4"/>
      <c r="C2" s="4"/>
      <c r="D2" s="4"/>
      <c r="E2" s="4"/>
    </row>
    <row r="4" spans="1:10" ht="39.6" x14ac:dyDescent="0.25">
      <c r="B4" s="6" t="s">
        <v>2</v>
      </c>
      <c r="C4" s="7" t="s">
        <v>3</v>
      </c>
      <c r="D4" s="7" t="s">
        <v>4</v>
      </c>
      <c r="E4" s="7" t="s">
        <v>5</v>
      </c>
      <c r="F4" s="8" t="s">
        <v>6</v>
      </c>
      <c r="G4" s="7" t="s">
        <v>7</v>
      </c>
      <c r="H4" s="7" t="s">
        <v>8</v>
      </c>
      <c r="I4" s="7" t="s">
        <v>9</v>
      </c>
      <c r="J4" s="8" t="s">
        <v>6</v>
      </c>
    </row>
    <row r="5" spans="1:10" x14ac:dyDescent="0.25">
      <c r="B5" s="9"/>
      <c r="C5" s="9" t="s">
        <v>10</v>
      </c>
      <c r="D5" s="9" t="str">
        <f>C5</f>
        <v>Tsd.</v>
      </c>
      <c r="E5" s="9" t="str">
        <f>D5</f>
        <v>Tsd.</v>
      </c>
      <c r="F5" s="10" t="s">
        <v>10</v>
      </c>
      <c r="G5" s="9" t="s">
        <v>11</v>
      </c>
      <c r="H5" s="9" t="s">
        <v>11</v>
      </c>
      <c r="I5" s="9" t="s">
        <v>11</v>
      </c>
      <c r="J5" s="10" t="s">
        <v>11</v>
      </c>
    </row>
    <row r="6" spans="1:10" x14ac:dyDescent="0.25">
      <c r="A6" s="11" t="s">
        <v>12</v>
      </c>
      <c r="B6" s="12">
        <v>1</v>
      </c>
      <c r="C6" s="13">
        <v>203</v>
      </c>
      <c r="D6" s="13">
        <v>498</v>
      </c>
      <c r="E6" s="13">
        <v>358</v>
      </c>
      <c r="F6" s="13">
        <f>SUM(C6:E6)</f>
        <v>1059</v>
      </c>
      <c r="G6" s="13">
        <v>24.4</v>
      </c>
      <c r="H6" s="13">
        <v>25.2</v>
      </c>
      <c r="I6" s="13">
        <v>17.899999999999999</v>
      </c>
      <c r="J6" s="13">
        <f>SUM(G6:I6)</f>
        <v>67.5</v>
      </c>
    </row>
    <row r="7" spans="1:10" x14ac:dyDescent="0.25">
      <c r="A7" s="11" t="s">
        <v>13</v>
      </c>
      <c r="B7" s="14">
        <v>-0.3</v>
      </c>
      <c r="C7" s="15">
        <f t="shared" ref="C7:E10" si="0">C$6*$B7</f>
        <v>-60.9</v>
      </c>
      <c r="D7" s="15">
        <f t="shared" si="0"/>
        <v>-149.4</v>
      </c>
      <c r="E7" s="15">
        <f t="shared" si="0"/>
        <v>-107.39999999999999</v>
      </c>
      <c r="F7" s="15">
        <f>SUM(C7:E7)</f>
        <v>-317.7</v>
      </c>
      <c r="G7" s="15">
        <f t="shared" ref="G7:I10" si="1">G$6*$B7</f>
        <v>-7.3199999999999994</v>
      </c>
      <c r="H7" s="15">
        <f t="shared" si="1"/>
        <v>-7.56</v>
      </c>
      <c r="I7" s="15">
        <f t="shared" si="1"/>
        <v>-5.3699999999999992</v>
      </c>
      <c r="J7" s="15">
        <f>SUM(G7:I7)</f>
        <v>-20.25</v>
      </c>
    </row>
    <row r="8" spans="1:10" x14ac:dyDescent="0.25">
      <c r="A8" s="11" t="s">
        <v>14</v>
      </c>
      <c r="B8" s="14">
        <v>-0.15</v>
      </c>
      <c r="C8" s="15">
        <f t="shared" si="0"/>
        <v>-30.45</v>
      </c>
      <c r="D8" s="15">
        <f t="shared" si="0"/>
        <v>-74.7</v>
      </c>
      <c r="E8" s="15">
        <f t="shared" si="0"/>
        <v>-53.699999999999996</v>
      </c>
      <c r="F8" s="15">
        <f>SUM(C8:E8)</f>
        <v>-158.85</v>
      </c>
      <c r="G8" s="15">
        <f t="shared" si="1"/>
        <v>-3.6599999999999997</v>
      </c>
      <c r="H8" s="15">
        <f t="shared" si="1"/>
        <v>-3.78</v>
      </c>
      <c r="I8" s="15">
        <f t="shared" si="1"/>
        <v>-2.6849999999999996</v>
      </c>
      <c r="J8" s="15">
        <f>SUM(G8:I8)</f>
        <v>-10.125</v>
      </c>
    </row>
    <row r="9" spans="1:10" x14ac:dyDescent="0.25">
      <c r="A9" s="11" t="s">
        <v>15</v>
      </c>
      <c r="B9" s="14">
        <v>-0.15</v>
      </c>
      <c r="C9" s="16">
        <f t="shared" si="0"/>
        <v>-30.45</v>
      </c>
      <c r="D9" s="16">
        <f t="shared" si="0"/>
        <v>-74.7</v>
      </c>
      <c r="E9" s="16">
        <f t="shared" si="0"/>
        <v>-53.699999999999996</v>
      </c>
      <c r="F9" s="16">
        <f>SUM(C9:E9)</f>
        <v>-158.85</v>
      </c>
      <c r="G9" s="16">
        <f t="shared" si="1"/>
        <v>-3.6599999999999997</v>
      </c>
      <c r="H9" s="16">
        <f t="shared" si="1"/>
        <v>-3.78</v>
      </c>
      <c r="I9" s="16">
        <f t="shared" si="1"/>
        <v>-2.6849999999999996</v>
      </c>
      <c r="J9" s="16">
        <f>SUM(G9:I9)</f>
        <v>-10.125</v>
      </c>
    </row>
    <row r="10" spans="1:10" x14ac:dyDescent="0.25">
      <c r="A10" s="11" t="s">
        <v>16</v>
      </c>
      <c r="B10" s="14">
        <f>SUM(B6:B7)</f>
        <v>0.7</v>
      </c>
      <c r="C10" s="15">
        <f t="shared" si="0"/>
        <v>142.1</v>
      </c>
      <c r="D10" s="15">
        <f t="shared" si="0"/>
        <v>348.59999999999997</v>
      </c>
      <c r="E10" s="15">
        <f t="shared" si="0"/>
        <v>250.6</v>
      </c>
      <c r="F10" s="15">
        <f>SUM(C10:E10)</f>
        <v>741.3</v>
      </c>
      <c r="G10" s="15">
        <f t="shared" si="1"/>
        <v>17.079999999999998</v>
      </c>
      <c r="H10" s="15">
        <f t="shared" si="1"/>
        <v>17.639999999999997</v>
      </c>
      <c r="I10" s="15">
        <f t="shared" si="1"/>
        <v>12.529999999999998</v>
      </c>
      <c r="J10" s="15">
        <f>SUM(G10:I10)</f>
        <v>47.25</v>
      </c>
    </row>
    <row r="12" spans="1:10" x14ac:dyDescent="0.25">
      <c r="A12" s="2" t="s">
        <v>17</v>
      </c>
    </row>
    <row r="13" spans="1:10" x14ac:dyDescent="0.25">
      <c r="A13" s="17" t="s">
        <v>18</v>
      </c>
    </row>
    <row r="14" spans="1:10" x14ac:dyDescent="0.25">
      <c r="A14" s="18" t="s">
        <v>19</v>
      </c>
    </row>
    <row r="15" spans="1:10" x14ac:dyDescent="0.25">
      <c r="A15" s="19" t="s">
        <v>20</v>
      </c>
    </row>
    <row r="17" spans="1:14" ht="22.8" x14ac:dyDescent="0.4">
      <c r="A17" s="3" t="s">
        <v>21</v>
      </c>
      <c r="B17" s="4"/>
      <c r="C17" s="4"/>
      <c r="D17" s="4"/>
      <c r="E17" s="4"/>
    </row>
    <row r="18" spans="1:14" x14ac:dyDescent="0.25">
      <c r="A18" s="5" t="s">
        <v>1</v>
      </c>
      <c r="B18" s="4"/>
      <c r="C18" s="4"/>
      <c r="D18" s="4"/>
      <c r="E18" s="4"/>
    </row>
    <row r="20" spans="1:14" ht="39.6" x14ac:dyDescent="0.25">
      <c r="B20" s="6" t="str">
        <f t="shared" ref="B20:J20" si="2">B4</f>
        <v>Prozent</v>
      </c>
      <c r="C20" s="7" t="str">
        <f t="shared" si="2"/>
        <v>Ärzte</v>
      </c>
      <c r="D20" s="7" t="str">
        <f t="shared" si="2"/>
        <v>Pflege-kräfte</v>
      </c>
      <c r="E20" s="7" t="str">
        <f t="shared" si="2"/>
        <v>MT/FU-Dienst</v>
      </c>
      <c r="F20" s="8" t="str">
        <f t="shared" si="2"/>
        <v>nicht am Patient (15%)</v>
      </c>
      <c r="G20" s="7" t="str">
        <f t="shared" si="2"/>
        <v>Kosten Ärzte</v>
      </c>
      <c r="H20" s="7" t="str">
        <f t="shared" si="2"/>
        <v>Kosten Pflege-kräfte</v>
      </c>
      <c r="I20" s="7" t="str">
        <f t="shared" si="2"/>
        <v>Kosten MT/FU-Dienst</v>
      </c>
      <c r="J20" s="8" t="str">
        <f t="shared" si="2"/>
        <v>nicht am Patient (15%)</v>
      </c>
      <c r="L20" s="20" t="s">
        <v>22</v>
      </c>
      <c r="M20" s="20" t="s">
        <v>23</v>
      </c>
    </row>
    <row r="21" spans="1:14" x14ac:dyDescent="0.25">
      <c r="B21" s="9"/>
      <c r="C21" s="9" t="s">
        <v>10</v>
      </c>
      <c r="D21" s="9" t="str">
        <f>C21</f>
        <v>Tsd.</v>
      </c>
      <c r="E21" s="9" t="str">
        <f>D21</f>
        <v>Tsd.</v>
      </c>
      <c r="F21" s="10" t="s">
        <v>10</v>
      </c>
      <c r="G21" s="9" t="s">
        <v>11</v>
      </c>
      <c r="H21" s="9" t="s">
        <v>11</v>
      </c>
      <c r="I21" s="9" t="s">
        <v>11</v>
      </c>
      <c r="J21" s="10" t="s">
        <v>11</v>
      </c>
    </row>
    <row r="22" spans="1:14" x14ac:dyDescent="0.25">
      <c r="A22" s="11" t="str">
        <f>A6</f>
        <v>Gesamt</v>
      </c>
      <c r="B22" s="12">
        <v>1</v>
      </c>
      <c r="C22" s="13">
        <v>173</v>
      </c>
      <c r="D22" s="13">
        <v>371</v>
      </c>
      <c r="E22" s="13">
        <v>270</v>
      </c>
      <c r="F22" s="13">
        <f>SUM(C22:E22)</f>
        <v>814</v>
      </c>
      <c r="G22" s="13">
        <f>G6</f>
        <v>24.4</v>
      </c>
      <c r="H22" s="13">
        <f>H6</f>
        <v>25.2</v>
      </c>
      <c r="I22" s="13">
        <f>I6</f>
        <v>17.899999999999999</v>
      </c>
      <c r="J22" s="13">
        <f>SUM(G22:I22)</f>
        <v>67.5</v>
      </c>
      <c r="L22">
        <v>38.5</v>
      </c>
      <c r="M22">
        <f>L22*N32</f>
        <v>1617</v>
      </c>
    </row>
    <row r="23" spans="1:14" x14ac:dyDescent="0.25">
      <c r="A23" s="11" t="str">
        <f>A7</f>
        <v xml:space="preserve">  davon Dokumentation</v>
      </c>
      <c r="B23" s="14">
        <v>-0.3</v>
      </c>
      <c r="C23" s="15">
        <f t="shared" ref="C23:E26" si="3">C$22*$B23</f>
        <v>-51.9</v>
      </c>
      <c r="D23" s="15">
        <f t="shared" si="3"/>
        <v>-111.3</v>
      </c>
      <c r="E23" s="15">
        <f t="shared" si="3"/>
        <v>-81</v>
      </c>
      <c r="F23" s="21">
        <f>SUM(C23:E23)</f>
        <v>-244.2</v>
      </c>
      <c r="G23" s="15">
        <f t="shared" ref="G23:I26" si="4">G$22*$B23</f>
        <v>-7.3199999999999994</v>
      </c>
      <c r="H23" s="15">
        <f t="shared" si="4"/>
        <v>-7.56</v>
      </c>
      <c r="I23" s="15">
        <f t="shared" si="4"/>
        <v>-5.3699999999999992</v>
      </c>
      <c r="J23" s="15">
        <f>SUM(G23:I23)</f>
        <v>-20.25</v>
      </c>
    </row>
    <row r="24" spans="1:14" x14ac:dyDescent="0.25">
      <c r="A24" s="11" t="str">
        <f>A8</f>
        <v xml:space="preserve">  klinisch notwendige Dokumentation</v>
      </c>
      <c r="B24" s="14">
        <v>-0.15</v>
      </c>
      <c r="C24" s="15">
        <f t="shared" si="3"/>
        <v>-25.95</v>
      </c>
      <c r="D24" s="15">
        <f t="shared" si="3"/>
        <v>-55.65</v>
      </c>
      <c r="E24" s="15">
        <f t="shared" si="3"/>
        <v>-40.5</v>
      </c>
      <c r="F24" s="21">
        <f>SUM(C24:E24)</f>
        <v>-122.1</v>
      </c>
      <c r="G24" s="15">
        <f t="shared" si="4"/>
        <v>-3.6599999999999997</v>
      </c>
      <c r="H24" s="15">
        <f t="shared" si="4"/>
        <v>-3.78</v>
      </c>
      <c r="I24" s="15">
        <f t="shared" si="4"/>
        <v>-2.6849999999999996</v>
      </c>
      <c r="J24" s="15">
        <f>SUM(G24:I24)</f>
        <v>-10.125</v>
      </c>
    </row>
    <row r="25" spans="1:14" x14ac:dyDescent="0.25">
      <c r="A25" s="11" t="str">
        <f>A9</f>
        <v xml:space="preserve">  DRG-Kodierung und Dokumentation</v>
      </c>
      <c r="B25" s="14">
        <v>-0.15</v>
      </c>
      <c r="C25" s="16">
        <f t="shared" si="3"/>
        <v>-25.95</v>
      </c>
      <c r="D25" s="16">
        <f t="shared" si="3"/>
        <v>-55.65</v>
      </c>
      <c r="E25" s="16">
        <f t="shared" si="3"/>
        <v>-40.5</v>
      </c>
      <c r="F25" s="22">
        <f>SUM(C25:E25)</f>
        <v>-122.1</v>
      </c>
      <c r="G25" s="16">
        <f t="shared" si="4"/>
        <v>-3.6599999999999997</v>
      </c>
      <c r="H25" s="16">
        <f t="shared" si="4"/>
        <v>-3.78</v>
      </c>
      <c r="I25" s="16">
        <f t="shared" si="4"/>
        <v>-2.6849999999999996</v>
      </c>
      <c r="J25" s="16">
        <f>SUM(G25:I25)</f>
        <v>-10.125</v>
      </c>
      <c r="L25">
        <f>$F25*L22</f>
        <v>-4700.8499999999995</v>
      </c>
      <c r="M25">
        <f>$F25*M22</f>
        <v>-197435.69999999998</v>
      </c>
    </row>
    <row r="26" spans="1:14" x14ac:dyDescent="0.25">
      <c r="A26" s="11" t="str">
        <f>A10</f>
        <v>Behandlung des Patienten</v>
      </c>
      <c r="B26" s="14">
        <f>SUM(B22:B23)</f>
        <v>0.7</v>
      </c>
      <c r="C26" s="15">
        <f t="shared" si="3"/>
        <v>121.1</v>
      </c>
      <c r="D26" s="15">
        <f t="shared" si="3"/>
        <v>259.7</v>
      </c>
      <c r="E26" s="15">
        <f t="shared" si="3"/>
        <v>189</v>
      </c>
      <c r="F26" s="21">
        <f>SUM(C26:E26)</f>
        <v>569.79999999999995</v>
      </c>
      <c r="G26" s="15">
        <f t="shared" si="4"/>
        <v>17.079999999999998</v>
      </c>
      <c r="H26" s="15">
        <f t="shared" si="4"/>
        <v>17.639999999999997</v>
      </c>
      <c r="I26" s="15">
        <f t="shared" si="4"/>
        <v>12.529999999999998</v>
      </c>
      <c r="J26" s="15">
        <f>SUM(G26:I26)</f>
        <v>47.25</v>
      </c>
    </row>
    <row r="27" spans="1:14" x14ac:dyDescent="0.25">
      <c r="M27" t="s">
        <v>24</v>
      </c>
    </row>
    <row r="28" spans="1:14" x14ac:dyDescent="0.25">
      <c r="A28" s="2" t="s">
        <v>25</v>
      </c>
      <c r="M28" t="s">
        <v>26</v>
      </c>
      <c r="N28">
        <v>52</v>
      </c>
    </row>
    <row r="29" spans="1:14" x14ac:dyDescent="0.25">
      <c r="A29" s="17" t="s">
        <v>18</v>
      </c>
      <c r="M29" t="s">
        <v>27</v>
      </c>
      <c r="N29">
        <v>-6</v>
      </c>
    </row>
    <row r="30" spans="1:14" x14ac:dyDescent="0.25">
      <c r="A30" s="18" t="s">
        <v>19</v>
      </c>
      <c r="M30" t="s">
        <v>28</v>
      </c>
      <c r="N30">
        <v>-2</v>
      </c>
    </row>
    <row r="31" spans="1:14" x14ac:dyDescent="0.25">
      <c r="A31" s="19" t="s">
        <v>29</v>
      </c>
      <c r="M31" t="s">
        <v>30</v>
      </c>
      <c r="N31">
        <v>-2</v>
      </c>
    </row>
    <row r="32" spans="1:14" x14ac:dyDescent="0.25">
      <c r="N32">
        <f>SUM(N28:N31)</f>
        <v>42</v>
      </c>
    </row>
  </sheetData>
  <hyperlinks>
    <hyperlink ref="A13" r:id="rId1" xr:uid="{00000000-0004-0000-0000-000000000000}"/>
    <hyperlink ref="A29" r:id="rId2" xr:uid="{00000000-0004-0000-0000-000001000000}"/>
  </hyperlinks>
  <pageMargins left="0.78749999999999998" right="0.78749999999999998" top="1.05277777777778" bottom="1.05277777777778" header="0.78749999999999998" footer="0.78749999999999998"/>
  <pageSetup paperSize="9" orientation="portrait" useFirstPageNumber="1" horizontalDpi="300" verticalDpi="300" r:id="rId3"/>
  <headerFooter>
    <oddHeader>&amp;C&amp;"Times New Roman,Standard"&amp;12&amp;A</oddHeader>
    <oddFooter>&amp;C&amp;"Times New Roman,Standard"&amp;12Seite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zoomScaleNormal="100" workbookViewId="0">
      <selection sqref="A1:XFD1048576"/>
    </sheetView>
  </sheetViews>
  <sheetFormatPr baseColWidth="10" defaultColWidth="11.5546875" defaultRowHeight="13.2" x14ac:dyDescent="0.25"/>
  <sheetData>
    <row r="1" spans="1:7" x14ac:dyDescent="0.25">
      <c r="A1" s="23" t="s">
        <v>31</v>
      </c>
    </row>
    <row r="2" spans="1:7" x14ac:dyDescent="0.25">
      <c r="A2" s="23" t="s">
        <v>32</v>
      </c>
    </row>
    <row r="3" spans="1:7" x14ac:dyDescent="0.25">
      <c r="A3" s="23" t="s">
        <v>33</v>
      </c>
    </row>
    <row r="4" spans="1:7" x14ac:dyDescent="0.25">
      <c r="A4" s="23" t="s">
        <v>34</v>
      </c>
    </row>
    <row r="6" spans="1:7" ht="158.25" customHeight="1" x14ac:dyDescent="0.25">
      <c r="A6" s="1" t="s">
        <v>35</v>
      </c>
      <c r="B6" s="1"/>
      <c r="C6" s="1"/>
      <c r="D6" s="1"/>
      <c r="E6" s="1"/>
      <c r="F6" s="1"/>
      <c r="G6" s="1"/>
    </row>
    <row r="8" spans="1:7" ht="91.05" customHeight="1" x14ac:dyDescent="0.25">
      <c r="A8" s="1" t="s">
        <v>36</v>
      </c>
      <c r="B8" s="1"/>
      <c r="C8" s="1"/>
      <c r="D8" s="1"/>
      <c r="E8" s="1"/>
      <c r="F8" s="1"/>
      <c r="G8" s="1"/>
    </row>
    <row r="9" spans="1:7" ht="79.8" customHeight="1" x14ac:dyDescent="0.25">
      <c r="A9" s="1" t="s">
        <v>37</v>
      </c>
      <c r="B9" s="1"/>
      <c r="C9" s="1"/>
      <c r="D9" s="1"/>
      <c r="E9" s="1"/>
      <c r="F9" s="1"/>
      <c r="G9" s="1"/>
    </row>
  </sheetData>
  <mergeCells count="3">
    <mergeCell ref="A6:G6"/>
    <mergeCell ref="A8:G8"/>
    <mergeCell ref="A9:G9"/>
  </mergeCells>
  <hyperlinks>
    <hyperlink ref="A9" r:id="rId1" display="https://www.desta" xr:uid="{00000000-0004-0000-0100-000000000000}"/>
  </hyperlinks>
  <pageMargins left="0.78749999999999998" right="0.78749999999999998" top="1.0249999999999999" bottom="1.0249999999999999" header="0.78749999999999998" footer="0.78749999999999998"/>
  <pageSetup paperSize="9" orientation="portrait" horizontalDpi="300" verticalDpi="300"/>
  <headerFooter>
    <oddHeader>&amp;C&amp;A</oddHeader>
    <oddFooter>&amp;CSeite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Berechnung</vt:lpstr>
      <vt:lpstr>Erklärung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gemeingut</dc:creator>
  <dc:description/>
  <cp:lastModifiedBy>gemeingut</cp:lastModifiedBy>
  <cp:revision>9</cp:revision>
  <cp:lastPrinted>2023-07-10T14:46:09Z</cp:lastPrinted>
  <dcterms:created xsi:type="dcterms:W3CDTF">2023-07-02T08:30:24Z</dcterms:created>
  <dcterms:modified xsi:type="dcterms:W3CDTF">2023-07-10T14:47:19Z</dcterms:modified>
  <dc:language>de-DE</dc:language>
</cp:coreProperties>
</file>